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300" windowHeight="4395" tabRatio="828" activeTab="0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'доходы'!$11:$11</definedName>
    <definedName name="_xlnm.Print_Area" localSheetId="0">'доходы'!$A$1:$C$25</definedName>
  </definedNames>
  <calcPr fullCalcOnLoad="1"/>
</workbook>
</file>

<file path=xl/sharedStrings.xml><?xml version="1.0" encoding="utf-8"?>
<sst xmlns="http://schemas.openxmlformats.org/spreadsheetml/2006/main" count="156" uniqueCount="124">
  <si>
    <t>Общее образование</t>
  </si>
  <si>
    <t>Социальная политика</t>
  </si>
  <si>
    <t>Национальная экономика</t>
  </si>
  <si>
    <t xml:space="preserve"> Образование</t>
  </si>
  <si>
    <t>Другие вопросы в области образования</t>
  </si>
  <si>
    <t xml:space="preserve">Культура  </t>
  </si>
  <si>
    <t>Социальное обеспечение населения</t>
  </si>
  <si>
    <t>Другие вопросы в области социальной политики</t>
  </si>
  <si>
    <t>Жилищно-коммунальное хозяйство</t>
  </si>
  <si>
    <t>Общегосударственные вопросы</t>
  </si>
  <si>
    <t>Пенсионное обеспечение</t>
  </si>
  <si>
    <t>Молодежная политика и оздоровление детей</t>
  </si>
  <si>
    <t>Наименование</t>
  </si>
  <si>
    <t>Дошкольное образование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</si>
  <si>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</si>
  <si>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</si>
  <si>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Другие общегосударственные вопросы</t>
  </si>
  <si>
    <t>Физическая культура и спорт</t>
  </si>
  <si>
    <t>Пр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</si>
  <si>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</si>
  <si>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</si>
  <si>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</si>
  <si>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</si>
  <si>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</si>
  <si>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</si>
  <si>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</si>
  <si>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</si>
  <si>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</si>
  <si>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</si>
  <si>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</si>
  <si>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</si>
  <si>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</si>
  <si>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</si>
  <si>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</si>
  <si>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</si>
  <si>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</si>
  <si>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</si>
  <si>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</si>
  <si>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ИТОГО</t>
  </si>
  <si>
    <t>тыс.рублей</t>
  </si>
  <si>
    <t>Транспорт</t>
  </si>
  <si>
    <t>0408</t>
  </si>
  <si>
    <t>0113</t>
  </si>
  <si>
    <t xml:space="preserve"> 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</si>
  <si>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</si>
  <si>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</si>
  <si>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Культура и кинематография</t>
  </si>
  <si>
    <t>Национальная оборона</t>
  </si>
  <si>
    <t>0200</t>
  </si>
  <si>
    <t>0203</t>
  </si>
  <si>
    <t>0804</t>
  </si>
  <si>
    <t xml:space="preserve">Другие вопросы в области культуры, кинематографии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</si>
  <si>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</si>
  <si>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</si>
  <si>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0501</t>
  </si>
  <si>
    <t>Мобилизационная и вневойсковая подготовка</t>
  </si>
  <si>
    <t>Дотации на выравнивание бюджетной обеспеченности  бюджетам субъектов Российской Федерации и муниципальных образований</t>
  </si>
  <si>
    <t>0409</t>
  </si>
  <si>
    <t>Дорожное хозяйство(дорожные фонды)</t>
  </si>
  <si>
    <t>Массовый спорт</t>
  </si>
  <si>
    <t>1102</t>
  </si>
  <si>
    <t>Благоустройство</t>
  </si>
  <si>
    <t>Мобилизационная подготовка экономики</t>
  </si>
  <si>
    <t>0204</t>
  </si>
  <si>
    <t>0503</t>
  </si>
  <si>
    <t>Код</t>
  </si>
  <si>
    <t>ВСЕГО</t>
  </si>
  <si>
    <t>1 00 00000 00 0000 000</t>
  </si>
  <si>
    <t>Налоговые и неналоговые доходы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</si>
  <si>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</si>
  <si>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</si>
  <si>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</si>
  <si>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</si>
  <si>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</si>
  <si>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</si>
  <si>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1 14 00000 00 0000 000</t>
  </si>
  <si>
    <t>1 15 00000 00 0000 000</t>
  </si>
  <si>
    <t>1 16 00000 00 0000 000</t>
  </si>
  <si>
    <t>Штрафы, санкции, возмещение ущерба</t>
  </si>
  <si>
    <t>2 07 00000 00 0000 000</t>
  </si>
  <si>
    <t>к постановлению администрации</t>
  </si>
  <si>
    <t xml:space="preserve">Сумма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</si>
  <si>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</si>
  <si>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</si>
  <si>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</si>
  <si>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</si>
  <si>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</si>
  <si>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</si>
  <si>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</si>
  <si>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2 02 00000 00 0000 000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</si>
  <si>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</si>
  <si>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</si>
  <si>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</si>
  <si>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Прочие безвозмездные поступления </t>
  </si>
  <si>
    <t>Приложение 1</t>
  </si>
  <si>
    <t>Приложение 2</t>
  </si>
  <si>
    <t>Сумма</t>
  </si>
  <si>
    <t>Р</t>
  </si>
  <si>
    <t>Охрана семьи и детства</t>
  </si>
  <si>
    <t>Обслуживание государственного внутреннего и муниципального долга</t>
  </si>
  <si>
    <t>1300</t>
  </si>
  <si>
    <t>1301</t>
  </si>
  <si>
    <t>Другие вопросы в области национальной экономики</t>
  </si>
  <si>
    <t>0412</t>
  </si>
  <si>
    <t xml:space="preserve">Наименование </t>
  </si>
  <si>
    <t>0600</t>
  </si>
  <si>
    <t>0603</t>
  </si>
  <si>
    <t>0703</t>
  </si>
  <si>
    <t>Охрана окружающей среды</t>
  </si>
  <si>
    <t xml:space="preserve">Охрана объектов растительного и животного мира и среды их обитания
</t>
  </si>
  <si>
    <t>Дополнительное образование детей</t>
  </si>
  <si>
    <t xml:space="preserve">Доходы от использования имущества, находящегося в государственной и муниципальной собственности </t>
  </si>
  <si>
    <t xml:space="preserve"> Поступления доходов в районный бюджет за 2019 год по кодам классификации доходов бюджетов</t>
  </si>
  <si>
    <t>Исполнение районного бюджета за 2019 год по разделам и подразделам классификации расходов</t>
  </si>
  <si>
    <t>1 13 00000 00 0000 000</t>
  </si>
  <si>
    <t>Доходы от оказания платных услуг и компенсации затрат государства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</si>
  <si>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</si>
  <si>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</si>
  <si>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0401</t>
  </si>
  <si>
    <t>Общеэкономические вопросы</t>
  </si>
  <si>
    <t>Результат исполнения бюджета (дефицит / профицит)</t>
  </si>
  <si>
    <t>х</t>
  </si>
  <si>
    <t>от 14 февраля2020 года № 47</t>
  </si>
  <si>
    <t>от 14 февраля 2020 года № 47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</si>
</sst>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\ _р_._-;\-* #,##0\ _р_._-;_-* &quot;-&quot;\ _р_._-;_-@_-"/>
    <numFmt numFmtId="175" formatCode="_-* #,##0.00\ _р_._-;\-* #,##0.00\ _р_._-;_-* &quot;-&quot;??\ 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</numFmts>
  <fonts count="60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7.7"/>
      <color indexed="12"/>
      <name val="Arial"/>
      <family val="2"/>
    </font>
    <font>
      <u val="single"/>
      <sz val="7.7"/>
      <color indexed="36"/>
      <name val="Arial"/>
      <family val="2"/>
    </font>
    <font>
      <b/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  <font>
      <sz val="14"/>
      <color indexed="12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17" fillId="0" borderId="2">
      <alignment horizontal="left" wrapText="1" indent="2"/>
      <protection/>
    </xf>
    <xf numFmtId="0" fontId="42" fillId="0" borderId="3">
      <alignment vertical="top" wrapText="1"/>
      <protection/>
    </xf>
    <xf numFmtId="49" fontId="43" fillId="0" borderId="3">
      <alignment horizontal="center" vertical="top" shrinkToFit="1"/>
      <protection/>
    </xf>
    <xf numFmtId="0" fontId="44" fillId="0" borderId="4">
      <alignment horizontal="left" vertical="top" wrapText="1"/>
      <protection/>
    </xf>
    <xf numFmtId="49" fontId="44" fillId="0" borderId="3">
      <alignment horizontal="center" vertical="top" shrinkToFit="1"/>
      <protection/>
    </xf>
    <xf numFmtId="0" fontId="18" fillId="0" borderId="5">
      <alignment horizontal="left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5" fillId="26" borderId="6" applyNumberFormat="0" applyAlignment="0" applyProtection="0"/>
    <xf numFmtId="0" fontId="46" fillId="27" borderId="7" applyNumberFormat="0" applyAlignment="0" applyProtection="0"/>
    <xf numFmtId="0" fontId="47" fillId="27" borderId="6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8" borderId="1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" fillId="0" borderId="0">
      <alignment/>
      <protection locked="0"/>
    </xf>
  </cellStyleXfs>
  <cellXfs count="44">
    <xf numFmtId="0" fontId="0" fillId="0" borderId="0" xfId="0" applyAlignment="1">
      <alignment/>
    </xf>
    <xf numFmtId="49" fontId="9" fillId="0" borderId="15" xfId="0" applyNumberFormat="1" applyFont="1" applyFill="1" applyBorder="1" applyAlignment="1">
      <alignment wrapText="1"/>
    </xf>
    <xf numFmtId="173" fontId="9" fillId="0" borderId="15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justify" vertical="top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9" fillId="0" borderId="0" xfId="0" applyNumberFormat="1" applyFont="1" applyFill="1" applyBorder="1" applyAlignment="1" applyProtection="1">
      <alignment vertical="top"/>
      <protection locked="0"/>
    </xf>
    <xf numFmtId="49" fontId="9" fillId="0" borderId="15" xfId="0" applyNumberFormat="1" applyFont="1" applyFill="1" applyBorder="1" applyAlignment="1">
      <alignment/>
    </xf>
    <xf numFmtId="173" fontId="9" fillId="0" borderId="15" xfId="0" applyNumberFormat="1" applyFont="1" applyFill="1" applyBorder="1" applyAlignment="1" applyProtection="1">
      <alignment/>
      <protection locked="0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left"/>
    </xf>
    <xf numFmtId="49" fontId="9" fillId="0" borderId="15" xfId="0" applyNumberFormat="1" applyFont="1" applyFill="1" applyBorder="1" applyAlignment="1" applyProtection="1">
      <alignment wrapText="1"/>
      <protection locked="0"/>
    </xf>
    <xf numFmtId="49" fontId="12" fillId="0" borderId="15" xfId="71" applyNumberFormat="1" applyFont="1" applyFill="1" applyBorder="1" applyAlignment="1">
      <alignment horizontal="justify" wrapText="1"/>
      <protection/>
    </xf>
    <xf numFmtId="49" fontId="10" fillId="0" borderId="0" xfId="0" applyNumberFormat="1" applyFont="1" applyFill="1" applyAlignment="1" applyProtection="1">
      <alignment horizontal="justify" vertical="top"/>
      <protection locked="0"/>
    </xf>
    <xf numFmtId="49" fontId="13" fillId="0" borderId="0" xfId="0" applyNumberFormat="1" applyFont="1" applyFill="1" applyBorder="1" applyAlignment="1" applyProtection="1">
      <alignment horizontal="right" vertical="top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173" fontId="9" fillId="0" borderId="15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42" applyFont="1" applyFill="1" applyBorder="1" applyAlignment="1" applyProtection="1">
      <alignment wrapText="1"/>
      <protection hidden="1"/>
    </xf>
    <xf numFmtId="49" fontId="13" fillId="0" borderId="15" xfId="42" applyNumberFormat="1" applyFont="1" applyFill="1" applyBorder="1" applyAlignment="1" applyProtection="1">
      <alignment horizontal="center" wrapText="1"/>
      <protection hidden="1"/>
    </xf>
    <xf numFmtId="173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172" fontId="13" fillId="0" borderId="15" xfId="0" applyNumberFormat="1" applyFont="1" applyFill="1" applyBorder="1" applyAlignment="1">
      <alignment horizontal="right"/>
    </xf>
    <xf numFmtId="0" fontId="13" fillId="0" borderId="15" xfId="42" applyFont="1" applyFill="1" applyBorder="1" applyAlignment="1" applyProtection="1">
      <alignment horizontal="left" wrapText="1"/>
      <protection hidden="1"/>
    </xf>
    <xf numFmtId="0" fontId="13" fillId="0" borderId="0" xfId="0" applyFont="1" applyBorder="1" applyAlignment="1">
      <alignment horizontal="right"/>
    </xf>
    <xf numFmtId="0" fontId="13" fillId="0" borderId="16" xfId="42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9" fillId="0" borderId="15" xfId="0" applyNumberFormat="1" applyFont="1" applyFill="1" applyBorder="1" applyAlignment="1" applyProtection="1">
      <alignment/>
      <protection locked="0"/>
    </xf>
    <xf numFmtId="172" fontId="9" fillId="0" borderId="15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 applyProtection="1">
      <alignment horizontal="center" wrapText="1"/>
      <protection locked="0"/>
    </xf>
    <xf numFmtId="49" fontId="16" fillId="0" borderId="0" xfId="0" applyNumberFormat="1" applyFont="1" applyFill="1" applyBorder="1" applyAlignment="1" applyProtection="1">
      <alignment horizontal="right" vertical="top"/>
      <protection locked="0"/>
    </xf>
    <xf numFmtId="0" fontId="19" fillId="0" borderId="15" xfId="48" applyNumberFormat="1" applyFont="1" applyBorder="1" applyProtection="1">
      <alignment horizontal="left" wrapText="1"/>
      <protection/>
    </xf>
    <xf numFmtId="0" fontId="13" fillId="0" borderId="15" xfId="0" applyFont="1" applyBorder="1" applyAlignment="1">
      <alignment horizontal="center"/>
    </xf>
    <xf numFmtId="0" fontId="14" fillId="33" borderId="0" xfId="0" applyFont="1" applyFill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xl31" xfId="43"/>
    <cellStyle name="xl33" xfId="44"/>
    <cellStyle name="xl34" xfId="45"/>
    <cellStyle name="xl40" xfId="46"/>
    <cellStyle name="xl44" xfId="47"/>
    <cellStyle name="xl86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3" xfId="70"/>
    <cellStyle name="Обычный_Доходы по новой классификации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№1 (99)" xfId="79"/>
    <cellStyle name="Тысячи_№1 (99)" xfId="80"/>
    <cellStyle name="Comma" xfId="81"/>
    <cellStyle name="Comma [0]" xfId="82"/>
    <cellStyle name="Хороший" xfId="83"/>
    <cellStyle name="Џђћ–…ќ’ќ›‰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25"/>
  <sheetViews>
    <sheetView showZeros="0" tabSelected="1" zoomScaleSheetLayoutView="80" workbookViewId="0" topLeftCell="A1">
      <selection activeCell="A15" sqref="A15"/>
    </sheetView>
  </sheetViews>
  <sheetFormatPr defaultColWidth="9.140625" defaultRowHeight="12.75" outlineLevelRow="1"/>
  <cols>
    <col min="1" max="1" width="74.421875" style="17" customWidth="1"/>
    <col min="2" max="2" width="23.7109375" style="17" bestFit="1" customWidth="1"/>
    <col min="3" max="3" width="12.140625" style="17" customWidth="1"/>
    <col min="4" max="16384" width="9.140625" style="5" customWidth="1"/>
  </cols>
  <sheetData>
    <row r="1" spans="1:3" ht="18.75">
      <c r="A1" s="9"/>
      <c r="B1" s="9"/>
      <c r="C1" s="18" t="s">
        <v>94</v>
      </c>
    </row>
    <row r="2" spans="1:3" ht="15.75" customHeight="1">
      <c r="A2" s="9"/>
      <c r="B2" s="9"/>
      <c r="C2" s="18" t="s">
        <v>80</v>
      </c>
    </row>
    <row r="3" spans="1:3" ht="15.75" customHeight="1">
      <c r="A3" s="9"/>
      <c r="B3" s="9"/>
      <c r="C3" s="19"/>
    </row>
    <row r="4" spans="1:3" ht="24.75" customHeight="1">
      <c r="A4" s="9"/>
      <c r="B4" s="9"/>
      <c r="C4" s="39" t="s">
        <v>123</v>
      </c>
    </row>
    <row r="5" spans="1:3" ht="18.75">
      <c r="A5" s="9"/>
      <c r="B5" s="9"/>
      <c r="C5" s="18"/>
    </row>
    <row r="6" spans="1:3" ht="15" customHeight="1">
      <c r="A6" s="9"/>
      <c r="B6" s="9"/>
      <c r="C6" s="18"/>
    </row>
    <row r="7" spans="1:3" ht="15">
      <c r="A7" s="4"/>
      <c r="B7" s="4"/>
      <c r="C7" s="4"/>
    </row>
    <row r="8" spans="1:3" ht="41.25" customHeight="1">
      <c r="A8" s="42" t="s">
        <v>112</v>
      </c>
      <c r="B8" s="42"/>
      <c r="C8" s="42"/>
    </row>
    <row r="9" spans="1:3" ht="18" customHeight="1">
      <c r="A9" s="3"/>
      <c r="B9" s="3"/>
      <c r="C9" s="3" t="s">
        <v>39</v>
      </c>
    </row>
    <row r="10" spans="1:3" ht="36.75" customHeight="1">
      <c r="A10" s="20" t="s">
        <v>104</v>
      </c>
      <c r="B10" s="20" t="s">
        <v>65</v>
      </c>
      <c r="C10" s="21" t="s">
        <v>81</v>
      </c>
    </row>
    <row r="11" spans="1:3" ht="28.5" customHeight="1">
      <c r="A11" s="15" t="s">
        <v>66</v>
      </c>
      <c r="B11" s="38"/>
      <c r="C11" s="36">
        <f>C12+C23</f>
        <v>174408.5</v>
      </c>
    </row>
    <row r="12" spans="1:3" ht="20.25" customHeight="1">
      <c r="A12" s="15" t="s">
        <v>68</v>
      </c>
      <c r="B12" s="38" t="s">
        <v>67</v>
      </c>
      <c r="C12" s="36">
        <f>SUM(C13:C22)</f>
        <v>50239.3</v>
      </c>
    </row>
    <row r="13" spans="1:3" ht="18" customHeight="1">
      <c r="A13" s="1" t="s">
        <v>82</v>
      </c>
      <c r="B13" s="38" t="s">
        <v>69</v>
      </c>
      <c r="C13" s="37">
        <v>17406.1</v>
      </c>
    </row>
    <row r="14" spans="1:3" ht="31.5" customHeight="1">
      <c r="A14" s="1" t="s">
        <v>83</v>
      </c>
      <c r="B14" s="38" t="s">
        <v>70</v>
      </c>
      <c r="C14" s="2">
        <v>8327.4</v>
      </c>
    </row>
    <row r="15" spans="1:3" ht="21.75" customHeight="1">
      <c r="A15" s="10" t="s">
        <v>84</v>
      </c>
      <c r="B15" s="38" t="s">
        <v>71</v>
      </c>
      <c r="C15" s="2">
        <v>4029.4</v>
      </c>
    </row>
    <row r="16" spans="1:3" ht="18" customHeight="1" outlineLevel="1">
      <c r="A16" s="10" t="s">
        <v>85</v>
      </c>
      <c r="B16" s="38" t="s">
        <v>72</v>
      </c>
      <c r="C16" s="2">
        <v>483</v>
      </c>
    </row>
    <row r="17" spans="1:3" ht="31.5" customHeight="1">
      <c r="A17" s="1" t="s">
        <v>111</v>
      </c>
      <c r="B17" s="38" t="s">
        <v>73</v>
      </c>
      <c r="C17" s="2">
        <v>5423.2</v>
      </c>
    </row>
    <row r="18" spans="1:3" ht="20.25" customHeight="1">
      <c r="A18" s="12" t="s">
        <v>86</v>
      </c>
      <c r="B18" s="38" t="s">
        <v>74</v>
      </c>
      <c r="C18" s="2">
        <v>16.3</v>
      </c>
    </row>
    <row r="19" spans="1:3" ht="21.75" customHeight="1">
      <c r="A19" s="13" t="s">
        <v>115</v>
      </c>
      <c r="B19" s="38" t="s">
        <v>114</v>
      </c>
      <c r="C19" s="2">
        <v>70.3</v>
      </c>
    </row>
    <row r="20" spans="1:3" ht="21.75" customHeight="1">
      <c r="A20" s="13" t="s">
        <v>87</v>
      </c>
      <c r="B20" s="38" t="s">
        <v>75</v>
      </c>
      <c r="C20" s="2">
        <v>13415.1</v>
      </c>
    </row>
    <row r="21" spans="1:3" ht="23.25" customHeight="1">
      <c r="A21" s="14" t="s">
        <v>88</v>
      </c>
      <c r="B21" s="38" t="s">
        <v>76</v>
      </c>
      <c r="C21" s="2">
        <v>1</v>
      </c>
    </row>
    <row r="22" spans="1:3" ht="24" customHeight="1">
      <c r="A22" s="15" t="s">
        <v>78</v>
      </c>
      <c r="B22" s="38" t="s">
        <v>77</v>
      </c>
      <c r="C22" s="11">
        <v>1067.5</v>
      </c>
    </row>
    <row r="23" spans="1:3" ht="21" customHeight="1">
      <c r="A23" s="16" t="s">
        <v>91</v>
      </c>
      <c r="B23" s="38" t="s">
        <v>90</v>
      </c>
      <c r="C23" s="2">
        <f>C24+C25</f>
        <v>124169.2</v>
      </c>
    </row>
    <row r="24" spans="1:3" ht="48" customHeight="1">
      <c r="A24" s="16" t="s">
        <v>92</v>
      </c>
      <c r="B24" s="38" t="s">
        <v>89</v>
      </c>
      <c r="C24" s="2">
        <v>122284.2</v>
      </c>
    </row>
    <row r="25" spans="1:3" ht="22.5" customHeight="1">
      <c r="A25" s="16" t="s">
        <v>93</v>
      </c>
      <c r="B25" s="38" t="s">
        <v>79</v>
      </c>
      <c r="C25" s="22">
        <v>1885</v>
      </c>
    </row>
  </sheetData>
  <sheetProtection/>
  <mergeCells count="1">
    <mergeCell ref="A8:C8"/>
  </mergeCells>
  <printOptions/>
  <pageMargins left="0.984251968503937" right="0.3937007874015748" top="0.3937007874015748" bottom="0.3937007874015748" header="0.15748031496062992" footer="0.15748031496062992"/>
  <pageSetup fitToHeight="10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9"/>
  <sheetViews>
    <sheetView zoomScale="80" zoomScaleNormal="80"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75.57421875" style="8" customWidth="1"/>
    <col min="2" max="2" width="10.7109375" style="0" customWidth="1"/>
    <col min="3" max="3" width="10.57421875" style="0" customWidth="1"/>
    <col min="4" max="4" width="14.421875" style="0" customWidth="1"/>
    <col min="5" max="5" width="5.57421875" style="0" customWidth="1"/>
    <col min="6" max="6" width="9.140625" style="0" customWidth="1"/>
    <col min="7" max="7" width="7.7109375" style="0" customWidth="1"/>
    <col min="8" max="8" width="11.421875" style="0" customWidth="1"/>
  </cols>
  <sheetData>
    <row r="1" ht="18.75">
      <c r="D1" s="18" t="s">
        <v>95</v>
      </c>
    </row>
    <row r="2" ht="18.75">
      <c r="D2" s="18" t="s">
        <v>80</v>
      </c>
    </row>
    <row r="3" ht="18.75">
      <c r="D3" s="39" t="s">
        <v>122</v>
      </c>
    </row>
    <row r="5" spans="1:4" ht="21" customHeight="1">
      <c r="A5" s="43" t="s">
        <v>113</v>
      </c>
      <c r="B5" s="43"/>
      <c r="C5" s="43"/>
      <c r="D5" s="43"/>
    </row>
    <row r="6" spans="1:4" ht="18.75">
      <c r="A6" s="23"/>
      <c r="B6" s="24"/>
      <c r="C6" s="24"/>
      <c r="D6" s="24"/>
    </row>
    <row r="7" spans="1:4" ht="18.75">
      <c r="A7" s="23"/>
      <c r="B7" s="24"/>
      <c r="C7" s="24"/>
      <c r="D7" s="31" t="s">
        <v>39</v>
      </c>
    </row>
    <row r="8" spans="1:4" s="35" customFormat="1" ht="27" customHeight="1">
      <c r="A8" s="32" t="s">
        <v>12</v>
      </c>
      <c r="B8" s="33" t="s">
        <v>97</v>
      </c>
      <c r="C8" s="33" t="s">
        <v>18</v>
      </c>
      <c r="D8" s="34" t="s">
        <v>96</v>
      </c>
    </row>
    <row r="9" spans="1:4" s="6" customFormat="1" ht="19.5" customHeight="1">
      <c r="A9" s="25" t="s">
        <v>38</v>
      </c>
      <c r="B9" s="26"/>
      <c r="C9" s="28"/>
      <c r="D9" s="27">
        <f>D10+D16+D19+D24+D29+D35+D38+D43+D45+D47+D27</f>
        <v>176501.40000000005</v>
      </c>
    </row>
    <row r="10" spans="1:4" s="6" customFormat="1" ht="19.5" customHeight="1">
      <c r="A10" s="25" t="s">
        <v>9</v>
      </c>
      <c r="B10" s="26" t="s">
        <v>19</v>
      </c>
      <c r="C10" s="28"/>
      <c r="D10" s="27">
        <f>SUM(D11:D15)</f>
        <v>17831</v>
      </c>
    </row>
    <row r="11" spans="1:4" s="6" customFormat="1" ht="37.5">
      <c r="A11" s="25" t="s">
        <v>14</v>
      </c>
      <c r="B11" s="26" t="s">
        <v>19</v>
      </c>
      <c r="C11" s="26" t="s">
        <v>26</v>
      </c>
      <c r="D11" s="27">
        <v>782.3</v>
      </c>
    </row>
    <row r="12" spans="1:4" ht="56.25">
      <c r="A12" s="25" t="s">
        <v>117</v>
      </c>
      <c r="B12" s="26" t="s">
        <v>19</v>
      </c>
      <c r="C12" s="26" t="s">
        <v>116</v>
      </c>
      <c r="D12" s="27">
        <v>5.2</v>
      </c>
    </row>
    <row r="13" spans="1:4" ht="56.25">
      <c r="A13" s="25" t="s">
        <v>15</v>
      </c>
      <c r="B13" s="26" t="s">
        <v>19</v>
      </c>
      <c r="C13" s="26" t="s">
        <v>27</v>
      </c>
      <c r="D13" s="27">
        <v>12495.5</v>
      </c>
    </row>
    <row r="14" spans="1:4" ht="35.25" customHeight="1">
      <c r="A14" s="25" t="s">
        <v>52</v>
      </c>
      <c r="B14" s="26" t="s">
        <v>19</v>
      </c>
      <c r="C14" s="26" t="s">
        <v>28</v>
      </c>
      <c r="D14" s="27">
        <v>2581.9</v>
      </c>
    </row>
    <row r="15" spans="1:4" ht="18.75">
      <c r="A15" s="25" t="s">
        <v>16</v>
      </c>
      <c r="B15" s="26" t="s">
        <v>19</v>
      </c>
      <c r="C15" s="26" t="s">
        <v>42</v>
      </c>
      <c r="D15" s="27">
        <v>1966.1</v>
      </c>
    </row>
    <row r="16" spans="1:4" ht="19.5" customHeight="1">
      <c r="A16" s="25" t="s">
        <v>47</v>
      </c>
      <c r="B16" s="26" t="s">
        <v>48</v>
      </c>
      <c r="C16" s="28"/>
      <c r="D16" s="27">
        <f>D17+D18</f>
        <v>710.4</v>
      </c>
    </row>
    <row r="17" spans="1:4" ht="21" customHeight="1">
      <c r="A17" s="25" t="s">
        <v>55</v>
      </c>
      <c r="B17" s="26" t="s">
        <v>48</v>
      </c>
      <c r="C17" s="26" t="s">
        <v>49</v>
      </c>
      <c r="D17" s="27">
        <v>640.4</v>
      </c>
    </row>
    <row r="18" spans="1:4" ht="21" customHeight="1">
      <c r="A18" s="25" t="s">
        <v>62</v>
      </c>
      <c r="B18" s="26" t="s">
        <v>48</v>
      </c>
      <c r="C18" s="26" t="s">
        <v>63</v>
      </c>
      <c r="D18" s="27">
        <v>70</v>
      </c>
    </row>
    <row r="19" spans="1:67" ht="18" customHeight="1">
      <c r="A19" s="25" t="s">
        <v>2</v>
      </c>
      <c r="B19" s="26" t="s">
        <v>20</v>
      </c>
      <c r="C19" s="28"/>
      <c r="D19" s="27">
        <f>D21+D22+D23+D20</f>
        <v>18555.2</v>
      </c>
      <c r="BM19" s="7"/>
      <c r="BN19" s="7"/>
      <c r="BO19" s="7"/>
    </row>
    <row r="20" spans="1:67" ht="18.75">
      <c r="A20" s="25" t="s">
        <v>119</v>
      </c>
      <c r="B20" s="26" t="s">
        <v>20</v>
      </c>
      <c r="C20" s="26" t="s">
        <v>118</v>
      </c>
      <c r="D20" s="27">
        <v>19.9</v>
      </c>
      <c r="BM20" s="7"/>
      <c r="BN20" s="7"/>
      <c r="BO20" s="7"/>
    </row>
    <row r="21" spans="1:67" ht="18.75">
      <c r="A21" s="25" t="s">
        <v>40</v>
      </c>
      <c r="B21" s="26" t="s">
        <v>20</v>
      </c>
      <c r="C21" s="26" t="s">
        <v>41</v>
      </c>
      <c r="D21" s="27">
        <v>350.1</v>
      </c>
      <c r="BM21" s="7"/>
      <c r="BN21" s="7"/>
      <c r="BO21" s="7"/>
    </row>
    <row r="22" spans="1:67" ht="18.75">
      <c r="A22" s="25" t="s">
        <v>58</v>
      </c>
      <c r="B22" s="26" t="s">
        <v>20</v>
      </c>
      <c r="C22" s="26" t="s">
        <v>57</v>
      </c>
      <c r="D22" s="27">
        <v>18155.9</v>
      </c>
      <c r="BM22" s="7"/>
      <c r="BN22" s="7"/>
      <c r="BO22" s="7"/>
    </row>
    <row r="23" spans="1:67" ht="18.75">
      <c r="A23" s="25" t="s">
        <v>102</v>
      </c>
      <c r="B23" s="26" t="s">
        <v>20</v>
      </c>
      <c r="C23" s="26" t="s">
        <v>103</v>
      </c>
      <c r="D23" s="27">
        <v>29.3</v>
      </c>
      <c r="BM23" s="7"/>
      <c r="BN23" s="7"/>
      <c r="BO23" s="7"/>
    </row>
    <row r="24" spans="1:4" ht="18.75">
      <c r="A24" s="25" t="s">
        <v>8</v>
      </c>
      <c r="B24" s="26" t="s">
        <v>21</v>
      </c>
      <c r="C24" s="26"/>
      <c r="D24" s="27">
        <f>D25+D26</f>
        <v>392.09999999999997</v>
      </c>
    </row>
    <row r="25" spans="1:4" ht="15.75" customHeight="1">
      <c r="A25" s="25" t="s">
        <v>53</v>
      </c>
      <c r="B25" s="26" t="s">
        <v>21</v>
      </c>
      <c r="C25" s="26" t="s">
        <v>54</v>
      </c>
      <c r="D25" s="27">
        <v>58.7</v>
      </c>
    </row>
    <row r="26" spans="1:4" ht="15.75" customHeight="1">
      <c r="A26" s="25" t="s">
        <v>61</v>
      </c>
      <c r="B26" s="26" t="s">
        <v>21</v>
      </c>
      <c r="C26" s="26" t="s">
        <v>64</v>
      </c>
      <c r="D26" s="27">
        <v>333.4</v>
      </c>
    </row>
    <row r="27" spans="1:67" ht="18.75">
      <c r="A27" s="25" t="s">
        <v>108</v>
      </c>
      <c r="B27" s="26" t="s">
        <v>105</v>
      </c>
      <c r="C27" s="26"/>
      <c r="D27" s="27">
        <v>34.7</v>
      </c>
      <c r="BM27" s="7"/>
      <c r="BN27" s="7"/>
      <c r="BO27" s="7"/>
    </row>
    <row r="28" spans="1:67" ht="37.5">
      <c r="A28" s="25" t="s">
        <v>109</v>
      </c>
      <c r="B28" s="26" t="s">
        <v>105</v>
      </c>
      <c r="C28" s="26" t="s">
        <v>106</v>
      </c>
      <c r="D28" s="27">
        <v>34.7</v>
      </c>
      <c r="BM28" s="7"/>
      <c r="BN28" s="7"/>
      <c r="BO28" s="7"/>
    </row>
    <row r="29" spans="1:4" ht="15.75" customHeight="1">
      <c r="A29" s="25" t="s">
        <v>3</v>
      </c>
      <c r="B29" s="26" t="s">
        <v>22</v>
      </c>
      <c r="C29" s="26"/>
      <c r="D29" s="27">
        <f>D30+D31+D33+D34+D32</f>
        <v>115039.00000000001</v>
      </c>
    </row>
    <row r="30" spans="1:4" ht="15" customHeight="1">
      <c r="A30" s="25" t="s">
        <v>13</v>
      </c>
      <c r="B30" s="26" t="s">
        <v>22</v>
      </c>
      <c r="C30" s="26" t="s">
        <v>29</v>
      </c>
      <c r="D30" s="29">
        <v>15814.5</v>
      </c>
    </row>
    <row r="31" spans="1:4" ht="18.75">
      <c r="A31" s="25" t="s">
        <v>0</v>
      </c>
      <c r="B31" s="26" t="s">
        <v>22</v>
      </c>
      <c r="C31" s="26" t="s">
        <v>30</v>
      </c>
      <c r="D31" s="29">
        <v>91023.5</v>
      </c>
    </row>
    <row r="32" spans="1:4" ht="18.75">
      <c r="A32" s="25" t="s">
        <v>110</v>
      </c>
      <c r="B32" s="26" t="s">
        <v>22</v>
      </c>
      <c r="C32" s="26" t="s">
        <v>107</v>
      </c>
      <c r="D32" s="29">
        <v>5362.1</v>
      </c>
    </row>
    <row r="33" spans="1:4" ht="18.75">
      <c r="A33" s="25" t="s">
        <v>11</v>
      </c>
      <c r="B33" s="26" t="s">
        <v>22</v>
      </c>
      <c r="C33" s="26" t="s">
        <v>31</v>
      </c>
      <c r="D33" s="27">
        <v>158.3</v>
      </c>
    </row>
    <row r="34" spans="1:4" ht="18.75">
      <c r="A34" s="25" t="s">
        <v>4</v>
      </c>
      <c r="B34" s="26" t="s">
        <v>22</v>
      </c>
      <c r="C34" s="26" t="s">
        <v>32</v>
      </c>
      <c r="D34" s="27">
        <v>2680.6</v>
      </c>
    </row>
    <row r="35" spans="1:4" ht="18.75" customHeight="1">
      <c r="A35" s="25" t="s">
        <v>46</v>
      </c>
      <c r="B35" s="26" t="s">
        <v>23</v>
      </c>
      <c r="C35" s="26"/>
      <c r="D35" s="27">
        <f>D36+D37</f>
        <v>7118.7</v>
      </c>
    </row>
    <row r="36" spans="1:4" ht="18.75">
      <c r="A36" s="25" t="s">
        <v>5</v>
      </c>
      <c r="B36" s="26" t="s">
        <v>23</v>
      </c>
      <c r="C36" s="26" t="s">
        <v>33</v>
      </c>
      <c r="D36" s="27">
        <v>6378.3</v>
      </c>
    </row>
    <row r="37" spans="1:4" ht="18.75">
      <c r="A37" s="25" t="s">
        <v>51</v>
      </c>
      <c r="B37" s="26" t="s">
        <v>23</v>
      </c>
      <c r="C37" s="26" t="s">
        <v>50</v>
      </c>
      <c r="D37" s="27">
        <v>740.4</v>
      </c>
    </row>
    <row r="38" spans="1:4" ht="18.75">
      <c r="A38" s="25" t="s">
        <v>1</v>
      </c>
      <c r="B38" s="26" t="s">
        <v>24</v>
      </c>
      <c r="C38" s="26"/>
      <c r="D38" s="27">
        <f>D39+D40+D41+D42</f>
        <v>9491.1</v>
      </c>
    </row>
    <row r="39" spans="1:4" ht="18.75">
      <c r="A39" s="30" t="s">
        <v>10</v>
      </c>
      <c r="B39" s="26" t="s">
        <v>24</v>
      </c>
      <c r="C39" s="26" t="s">
        <v>34</v>
      </c>
      <c r="D39" s="27">
        <v>135.5</v>
      </c>
    </row>
    <row r="40" spans="1:4" ht="18.75">
      <c r="A40" s="25" t="s">
        <v>6</v>
      </c>
      <c r="B40" s="26" t="s">
        <v>24</v>
      </c>
      <c r="C40" s="26" t="s">
        <v>35</v>
      </c>
      <c r="D40" s="27">
        <v>118.1</v>
      </c>
    </row>
    <row r="41" spans="1:4" ht="18.75">
      <c r="A41" s="25" t="s">
        <v>98</v>
      </c>
      <c r="B41" s="26" t="s">
        <v>24</v>
      </c>
      <c r="C41" s="26" t="s">
        <v>36</v>
      </c>
      <c r="D41" s="27">
        <v>8606.8</v>
      </c>
    </row>
    <row r="42" spans="1:4" ht="18" customHeight="1">
      <c r="A42" s="25" t="s">
        <v>7</v>
      </c>
      <c r="B42" s="26" t="s">
        <v>24</v>
      </c>
      <c r="C42" s="26" t="s">
        <v>37</v>
      </c>
      <c r="D42" s="27">
        <v>630.7</v>
      </c>
    </row>
    <row r="43" spans="1:4" ht="18" customHeight="1">
      <c r="A43" s="25" t="s">
        <v>17</v>
      </c>
      <c r="B43" s="26" t="s">
        <v>25</v>
      </c>
      <c r="C43" s="26"/>
      <c r="D43" s="27">
        <v>5811.6</v>
      </c>
    </row>
    <row r="44" spans="1:4" ht="15.75" customHeight="1">
      <c r="A44" s="25" t="s">
        <v>59</v>
      </c>
      <c r="B44" s="26" t="s">
        <v>25</v>
      </c>
      <c r="C44" s="26" t="s">
        <v>60</v>
      </c>
      <c r="D44" s="27">
        <v>5811.6</v>
      </c>
    </row>
    <row r="45" spans="1:4" ht="36" customHeight="1">
      <c r="A45" s="25" t="s">
        <v>99</v>
      </c>
      <c r="B45" s="26" t="s">
        <v>100</v>
      </c>
      <c r="C45" s="26"/>
      <c r="D45" s="27">
        <v>0.9</v>
      </c>
    </row>
    <row r="46" spans="1:4" ht="33.75" customHeight="1">
      <c r="A46" s="25" t="s">
        <v>99</v>
      </c>
      <c r="B46" s="26" t="s">
        <v>100</v>
      </c>
      <c r="C46" s="26" t="s">
        <v>101</v>
      </c>
      <c r="D46" s="27">
        <v>0.9</v>
      </c>
    </row>
    <row r="47" spans="1:4" ht="36" customHeight="1">
      <c r="A47" s="25" t="s">
        <v>43</v>
      </c>
      <c r="B47" s="26" t="s">
        <v>44</v>
      </c>
      <c r="C47" s="26"/>
      <c r="D47" s="27">
        <v>1516.7</v>
      </c>
    </row>
    <row r="48" spans="1:4" ht="38.25" customHeight="1">
      <c r="A48" s="25" t="s">
        <v>56</v>
      </c>
      <c r="B48" s="26" t="s">
        <v>44</v>
      </c>
      <c r="C48" s="26" t="s">
        <v>45</v>
      </c>
      <c r="D48" s="27">
        <v>1516.7</v>
      </c>
    </row>
    <row r="49" spans="1:4" ht="24" customHeight="1">
      <c r="A49" s="40" t="s">
        <v>120</v>
      </c>
      <c r="B49" s="41" t="s">
        <v>121</v>
      </c>
      <c r="C49" s="41" t="s">
        <v>121</v>
      </c>
      <c r="D49" s="28">
        <v>-2092.9</v>
      </c>
    </row>
  </sheetData>
  <sheetProtection/>
  <mergeCells count="1">
    <mergeCell ref="A5:D5"/>
  </mergeCells>
  <printOptions/>
  <pageMargins left="0.79" right="0.3937007874015748" top="0.2362204724409449" bottom="0.2362204724409449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Катерина</cp:lastModifiedBy>
  <cp:lastPrinted>2020-02-17T13:40:26Z</cp:lastPrinted>
  <dcterms:created xsi:type="dcterms:W3CDTF">2004-09-06T11:09:21Z</dcterms:created>
  <dcterms:modified xsi:type="dcterms:W3CDTF">2020-02-28T06:10:53Z</dcterms:modified>
  <cp:category/>
  <cp:version/>
  <cp:contentType/>
  <cp:contentStatus/>
</cp:coreProperties>
</file>